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virginia\Documents\CUENTA PUBLICA 2018\CUENTA PUBLICA JUNIO 2018\CUENTA PUBLICA JUNIO 2018\CUENTA PUBLICA JUNIO 2018\"/>
    </mc:Choice>
  </mc:AlternateContent>
  <bookViews>
    <workbookView xWindow="0" yWindow="0" windowWidth="28800" windowHeight="10635"/>
  </bookViews>
  <sheets>
    <sheet name="IR" sheetId="5" r:id="rId1"/>
    <sheet name="Instructivo_IR" sheetId="6" r:id="rId2"/>
  </sheets>
  <calcPr calcId="152511"/>
</workbook>
</file>

<file path=xl/calcChain.xml><?xml version="1.0" encoding="utf-8"?>
<calcChain xmlns="http://schemas.openxmlformats.org/spreadsheetml/2006/main">
  <c r="P30" i="5" l="1"/>
  <c r="P26" i="5" l="1"/>
  <c r="G31" i="5" l="1"/>
  <c r="G30" i="5"/>
  <c r="G29" i="5"/>
  <c r="G28" i="5"/>
  <c r="G27" i="5"/>
  <c r="G26" i="5"/>
  <c r="G25" i="5"/>
  <c r="G24" i="5"/>
  <c r="G23" i="5"/>
  <c r="G22" i="5"/>
  <c r="G21" i="5"/>
  <c r="G20" i="5"/>
  <c r="G19" i="5"/>
  <c r="G18" i="5"/>
  <c r="G17" i="5"/>
  <c r="G16" i="5"/>
  <c r="G15" i="5"/>
  <c r="G14" i="5"/>
  <c r="G13" i="5"/>
  <c r="G12" i="5"/>
  <c r="G11" i="5"/>
  <c r="G10" i="5"/>
  <c r="G9" i="5"/>
  <c r="G8" i="5"/>
  <c r="G7" i="5"/>
  <c r="G6" i="5"/>
  <c r="G5" i="5"/>
  <c r="P23" i="5"/>
  <c r="P8" i="5"/>
  <c r="P5" i="5"/>
</calcChain>
</file>

<file path=xl/sharedStrings.xml><?xml version="1.0" encoding="utf-8"?>
<sst xmlns="http://schemas.openxmlformats.org/spreadsheetml/2006/main" count="285" uniqueCount="79">
  <si>
    <t>Instructivo</t>
  </si>
  <si>
    <t>Recomendación:</t>
  </si>
  <si>
    <t>Clave del Programa presupuestario
(1)</t>
  </si>
  <si>
    <t>Nombre del programa presupuestario
(2)</t>
  </si>
  <si>
    <t>Nombre de la dependencia o entidad que lo ejecuta
(3)</t>
  </si>
  <si>
    <t>Prespuesto del programa presupuestario</t>
  </si>
  <si>
    <t>Fuente de Financiamiento
(4)</t>
  </si>
  <si>
    <t>Aprobado
(5)</t>
  </si>
  <si>
    <t>Modificado
(6)</t>
  </si>
  <si>
    <t>Devengado
(7)</t>
  </si>
  <si>
    <t>Ejercido
(8)</t>
  </si>
  <si>
    <t>Pagado
(9)</t>
  </si>
  <si>
    <t>Cuenta con MIR
(SI/NO)
(10)</t>
  </si>
  <si>
    <t>Nombre del Indicador
(11)</t>
  </si>
  <si>
    <r>
      <rPr>
        <b/>
        <sz val="12"/>
        <color indexed="8"/>
        <rFont val="Arial Narrow"/>
        <family val="2"/>
      </rPr>
      <t xml:space="preserve">(3) </t>
    </r>
    <r>
      <rPr>
        <sz val="12"/>
        <color theme="1"/>
        <rFont val="Arial Narrow"/>
        <family val="2"/>
      </rPr>
      <t>Señalar el nombre completo de la o las dependencias o entidades que ejecutan el programa presupuestario.</t>
    </r>
  </si>
  <si>
    <r>
      <rPr>
        <b/>
        <sz val="12"/>
        <color theme="1"/>
        <rFont val="Arial Narrow"/>
        <family val="2"/>
      </rPr>
      <t xml:space="preserve">(4) </t>
    </r>
    <r>
      <rPr>
        <sz val="12"/>
        <color theme="1"/>
        <rFont val="Arial Narrow"/>
        <family val="2"/>
      </rPr>
      <t>Señalar la fuente de financiamiento del programa presupuestario, como por ejemplo: Municipal;  Municipal-Estatal; Municipal-Estatal-Federal, etc.</t>
    </r>
  </si>
  <si>
    <r>
      <t xml:space="preserve">(5) </t>
    </r>
    <r>
      <rPr>
        <sz val="12"/>
        <color theme="1"/>
        <rFont val="Arial Narrow"/>
        <family val="2"/>
      </rPr>
      <t>Indicar el importe del presupuesto aprobado para el programa presupuestario.</t>
    </r>
  </si>
  <si>
    <r>
      <t xml:space="preserve">(6) </t>
    </r>
    <r>
      <rPr>
        <sz val="12"/>
        <color theme="1"/>
        <rFont val="Arial Narrow"/>
        <family val="2"/>
      </rPr>
      <t>Indicar el importe del presupuesto modificado para el programa presupuestario a la fecha en que se reporta.</t>
    </r>
  </si>
  <si>
    <r>
      <t xml:space="preserve">(7) </t>
    </r>
    <r>
      <rPr>
        <sz val="12"/>
        <color theme="1"/>
        <rFont val="Arial Narrow"/>
        <family val="2"/>
      </rPr>
      <t>Indicar el importe del presupuesto devengado para el programa presupuestario a la fecha en que se reporta.</t>
    </r>
  </si>
  <si>
    <r>
      <t xml:space="preserve">(8) </t>
    </r>
    <r>
      <rPr>
        <sz val="12"/>
        <color theme="1"/>
        <rFont val="Arial Narrow"/>
        <family val="2"/>
      </rPr>
      <t>Indicar el importe del presupuesto ejercido para el programa presupuestario a la fecha en que se reporta.</t>
    </r>
  </si>
  <si>
    <r>
      <t xml:space="preserve">(9) </t>
    </r>
    <r>
      <rPr>
        <sz val="12"/>
        <color theme="1"/>
        <rFont val="Arial Narrow"/>
        <family val="2"/>
      </rPr>
      <t>Indicar el importe del presupuesto pagado para el programa presupuestario a la fecha en que se reporta.</t>
    </r>
  </si>
  <si>
    <r>
      <rPr>
        <b/>
        <sz val="12"/>
        <color theme="1"/>
        <rFont val="Arial Narrow"/>
        <family val="2"/>
      </rPr>
      <t>(10)</t>
    </r>
    <r>
      <rPr>
        <sz val="12"/>
        <color theme="1"/>
        <rFont val="Arial Narrow"/>
        <family val="2"/>
      </rPr>
      <t xml:space="preserve"> Indicar si para el programa presupuestario se elaboró su Matriz de Indicadores para Resutados.</t>
    </r>
  </si>
  <si>
    <r>
      <rPr>
        <b/>
        <sz val="12"/>
        <color indexed="8"/>
        <rFont val="Arial Narrow"/>
        <family val="2"/>
      </rPr>
      <t xml:space="preserve">(11) </t>
    </r>
    <r>
      <rPr>
        <sz val="12"/>
        <color theme="1"/>
        <rFont val="Arial Narrow"/>
        <family val="2"/>
      </rPr>
      <t>Descripción del nombre asignado al indicador, ejemplo: "Índice de marginación en Guanajuato"</t>
    </r>
  </si>
  <si>
    <t>Nivel de la MIR, al que corresponde el indicador
(12)</t>
  </si>
  <si>
    <t>Fórmula de cálculo
(13)</t>
  </si>
  <si>
    <t>Meta del indicador Programada
(14)</t>
  </si>
  <si>
    <t>Meta del indicador Modificada
(15)</t>
  </si>
  <si>
    <t>Meta del indicador alcanzada
(16)</t>
  </si>
  <si>
    <t>Resultado del indicador a la fecha que se informa
(17)</t>
  </si>
  <si>
    <r>
      <rPr>
        <b/>
        <sz val="12"/>
        <color theme="1"/>
        <rFont val="Arial Narrow"/>
        <family val="2"/>
      </rPr>
      <t>(12)</t>
    </r>
    <r>
      <rPr>
        <sz val="12"/>
        <color theme="1"/>
        <rFont val="Arial Narrow"/>
        <family val="2"/>
      </rPr>
      <t xml:space="preserve"> Indicar si el indicador corresponde al nivel de FIN, PROPÓSITO, COMPONENTE O ACTIVIDAD  de la MIR</t>
    </r>
  </si>
  <si>
    <r>
      <rPr>
        <b/>
        <sz val="12"/>
        <color indexed="8"/>
        <rFont val="Arial Narrow"/>
        <family val="2"/>
      </rPr>
      <t xml:space="preserve">(13) </t>
    </r>
    <r>
      <rPr>
        <sz val="12"/>
        <color theme="1"/>
        <rFont val="Arial Narrow"/>
        <family val="2"/>
      </rPr>
      <t>Se refiere a la expresión matemática del indicador. Determina la forma en que se relacionan las variables.</t>
    </r>
  </si>
  <si>
    <r>
      <rPr>
        <b/>
        <sz val="12"/>
        <color indexed="8"/>
        <rFont val="Arial Narrow"/>
        <family val="2"/>
      </rPr>
      <t xml:space="preserve">(14) </t>
    </r>
    <r>
      <rPr>
        <sz val="12"/>
        <color indexed="8"/>
        <rFont val="Arial Narrow"/>
        <family val="2"/>
      </rPr>
      <t>Señalar la meta aprobada del indicador para el ejercicio en que se reporta.</t>
    </r>
  </si>
  <si>
    <r>
      <rPr>
        <b/>
        <sz val="12"/>
        <color indexed="8"/>
        <rFont val="Arial Narrow"/>
        <family val="2"/>
      </rPr>
      <t xml:space="preserve">(15) </t>
    </r>
    <r>
      <rPr>
        <sz val="12"/>
        <color indexed="8"/>
        <rFont val="Arial Narrow"/>
        <family val="2"/>
      </rPr>
      <t>Señalar la meta modificada del indicador para el periodo en que se reporta.</t>
    </r>
  </si>
  <si>
    <r>
      <rPr>
        <b/>
        <sz val="12"/>
        <color indexed="8"/>
        <rFont val="Arial Narrow"/>
        <family val="2"/>
      </rPr>
      <t xml:space="preserve">(16) </t>
    </r>
    <r>
      <rPr>
        <sz val="12"/>
        <color indexed="8"/>
        <rFont val="Arial Narrow"/>
        <family val="2"/>
      </rPr>
      <t>Señalar la meta alcanzada del indicador para el periodo en que se reporta.</t>
    </r>
  </si>
  <si>
    <r>
      <rPr>
        <b/>
        <sz val="12"/>
        <color theme="1"/>
        <rFont val="Arial Narrow"/>
        <family val="2"/>
      </rPr>
      <t>(17)</t>
    </r>
    <r>
      <rPr>
        <sz val="12"/>
        <color theme="1"/>
        <rFont val="Arial Narrow"/>
        <family val="2"/>
      </rPr>
      <t xml:space="preserve"> Señalar el resultado del indicador esto es el resultado de la operación aritmética de su formula una vez sustituidos los datos de sus variables.</t>
    </r>
  </si>
  <si>
    <r>
      <rPr>
        <b/>
        <sz val="12"/>
        <color indexed="8"/>
        <rFont val="Arial Narrow"/>
        <family val="2"/>
      </rPr>
      <t xml:space="preserve">(1) </t>
    </r>
    <r>
      <rPr>
        <sz val="12"/>
        <color theme="1"/>
        <rFont val="Arial Narrow"/>
        <family val="2"/>
      </rPr>
      <t xml:space="preserve">Indicar la clave que se le asignó al programa presupuestario la cual debe iniciar con la letra que señale la el acuerdo por el que se emite la clasificación programática del gasto emitido por el CONAC deacuerdo al tipo de programa presupuestario de que se trate. Como por ejemplo: Si el programa contiene reglas de operación, su clave iniciará con </t>
    </r>
    <r>
      <rPr>
        <b/>
        <sz val="12"/>
        <color theme="1"/>
        <rFont val="Arial Narrow"/>
        <family val="2"/>
      </rPr>
      <t xml:space="preserve">S, </t>
    </r>
    <r>
      <rPr>
        <sz val="12"/>
        <color theme="1"/>
        <rFont val="Arial Narrow"/>
        <family val="2"/>
      </rPr>
      <t xml:space="preserve">si se trata de un proyecto de inversión iniciará con </t>
    </r>
    <r>
      <rPr>
        <b/>
        <sz val="12"/>
        <color theme="1"/>
        <rFont val="Arial Narrow"/>
        <family val="2"/>
      </rPr>
      <t xml:space="preserve">K, </t>
    </r>
    <r>
      <rPr>
        <sz val="12"/>
        <color theme="1"/>
        <rFont val="Arial Narrow"/>
        <family val="2"/>
      </rPr>
      <t xml:space="preserve">si es de prestación de servicios iniciará con </t>
    </r>
    <r>
      <rPr>
        <b/>
        <sz val="12"/>
        <color theme="1"/>
        <rFont val="Arial Narrow"/>
        <family val="2"/>
      </rPr>
      <t xml:space="preserve">E, </t>
    </r>
    <r>
      <rPr>
        <sz val="12"/>
        <color theme="1"/>
        <rFont val="Arial Narrow"/>
        <family val="2"/>
      </rPr>
      <t xml:space="preserve">etc.  Consultar clasificación disponible en http://www.conac.gob.mx/es/CONAC/Normatividad_Vigente </t>
    </r>
  </si>
  <si>
    <r>
      <rPr>
        <b/>
        <sz val="12"/>
        <color indexed="8"/>
        <rFont val="Arial Narrow"/>
        <family val="2"/>
      </rPr>
      <t xml:space="preserve">(2) </t>
    </r>
    <r>
      <rPr>
        <sz val="12"/>
        <color theme="1"/>
        <rFont val="Arial Narrow"/>
        <family val="2"/>
      </rPr>
      <t>Indicar la denominación que se le haya otorgado al prgrama presupuestario. El nombre del programa presupuestario no debe ser el mismo que el de la Unidad Responsable.</t>
    </r>
  </si>
  <si>
    <t>Dado que un programa presupuestario tiene más de un indicador, los datos de la columna 1 a la 10 deberán llenarse con la misma información a fin de que la base de datos no contenga campos sin información.
La información del presupuesto será a nivel programa presupuestario.</t>
  </si>
  <si>
    <t>Clasificación funcional del gasto al que corresponde el programa presupuestario
(18)</t>
  </si>
  <si>
    <r>
      <rPr>
        <b/>
        <sz val="12"/>
        <color theme="1"/>
        <rFont val="Arial Narrow"/>
        <family val="2"/>
      </rPr>
      <t>(18)</t>
    </r>
    <r>
      <rPr>
        <sz val="12"/>
        <color theme="1"/>
        <rFont val="Arial Narrow"/>
        <family val="2"/>
      </rPr>
      <t xml:space="preserve"> Indicar la clasificación funcional del gasto al que corresponde el programa presupuestario acorde al Acuerdo emitido por el CONAC, esto es: DESARROLLO SOCIAL, DESARROLLO ECONÓMICO, GOBIERNO, OTROS</t>
    </r>
  </si>
  <si>
    <t>Anexos
(19)</t>
  </si>
  <si>
    <r>
      <rPr>
        <b/>
        <sz val="12"/>
        <color theme="1"/>
        <rFont val="Arial Narrow"/>
        <family val="2"/>
      </rPr>
      <t>(19)</t>
    </r>
    <r>
      <rPr>
        <b/>
        <sz val="1"/>
        <rFont val="Arial"/>
        <family val="2"/>
      </rPr>
      <t>)</t>
    </r>
    <r>
      <rPr>
        <sz val="12"/>
        <color theme="1"/>
        <rFont val="Arial Narrow"/>
        <family val="2"/>
      </rPr>
      <t xml:space="preserve"> Anexos, incluir en un archivo todas la MIR de los programas presupuestarios en su estructura de  4 columnas (resumen narrativo, indicadores, medios de verificacion y supuestos) y 4 filas (Fin, Propósitos, Componentes y Actvidades). y tambien las fichas técnicas de los indicadores que contiene entre otros: Nombre del indicador, definición del indicador, método de cálculo, Frecuencia de medición, Unidad de medida, metas. </t>
    </r>
  </si>
  <si>
    <t>E1605</t>
  </si>
  <si>
    <t>IMPULSAR, PROMOVER Y DIFUNDIR EL CONOCIMIENTO DE LAS DIVERSAS MANIFESTACIONES CULTURALES EN EL MUNICIPIO PARA CONTRIBUIR A MEJORAR LA CALIDAD DE VIDA DE LOS HABITANTES</t>
  </si>
  <si>
    <t>INSTITUTO MUNICIPAL DE CULTURA ARTE Y RECREACION DE IRAPUATO GUANAJUATO</t>
  </si>
  <si>
    <t>MUNICIPAL-ESTATAL-FEDERAL</t>
  </si>
  <si>
    <t>Componentes</t>
  </si>
  <si>
    <t>Actividades</t>
  </si>
  <si>
    <t>C1. Programa de difusion de eventos y talleres  ejecutado.</t>
  </si>
  <si>
    <t>A1. Elaboración de Diseño en formato digital.</t>
  </si>
  <si>
    <t xml:space="preserve">A2. Produccion de aplicaciones publicitarias. </t>
  </si>
  <si>
    <t>C2. Programa eventos artisticos de diferentes diciplinas ejecutado.</t>
  </si>
  <si>
    <t>A1. Exposicion y muestra de artes plasticas</t>
  </si>
  <si>
    <t>A2. Ejecucion de actividades relacionadas con el fomento a la lectura.</t>
  </si>
  <si>
    <t>A3. Presentacion de musicos.</t>
  </si>
  <si>
    <t>A4. Presentaciones de obras o sketches teatrales.</t>
  </si>
  <si>
    <t>A5. Presentacion de grupos de danza.</t>
  </si>
  <si>
    <t>A6. Ejecucion de actividades para el fomento a tradiciones.</t>
  </si>
  <si>
    <t>A7. Ejecucion de Conferencias de caracter cultural.</t>
  </si>
  <si>
    <t>A8. Ejecucion de acciones literarias.</t>
  </si>
  <si>
    <t>A9. Ejecucion de talleres de iniciacion de diferentes disciplinas artisticas.</t>
  </si>
  <si>
    <t>A10.Ejecucion de funciones de cine en diferentes espacios.</t>
  </si>
  <si>
    <t>A11. CULTURA EN TU PARQUE</t>
  </si>
  <si>
    <t xml:space="preserve">A12. FESTIVAL ERAITZICUTZIO </t>
  </si>
  <si>
    <t>A13. FESTIVAL INTERNACIONAL CERVANTINO</t>
  </si>
  <si>
    <t xml:space="preserve">A14. FESTIVAL DE JAZZ </t>
  </si>
  <si>
    <t>C3. Programa de talleres artisticos de diferentes diciplinas ejecutado.</t>
  </si>
  <si>
    <t>A1. Ejecucion de talleres de iniciacion artistica en casas de la cultura.</t>
  </si>
  <si>
    <t>A2. Ejecucion de talleres de iniciacion artistica en salones culturales.</t>
  </si>
  <si>
    <t>C4. Servicios bibliotecarios prestados.</t>
  </si>
  <si>
    <t>A1. Prestamo y consulta de libros.</t>
  </si>
  <si>
    <t>A2. Realizacion de campañas de donacion de libros.</t>
  </si>
  <si>
    <t>A3. Mejoramiento de las instalaciones de las bibliotecas municipales.</t>
  </si>
  <si>
    <t>C5. Servicios de museo prestado.</t>
  </si>
  <si>
    <t>A1. Realizacion de visitas guiadas.</t>
  </si>
  <si>
    <t>2.4.2</t>
  </si>
  <si>
    <t>si</t>
  </si>
  <si>
    <t>Instituto Municipal de Cultura Arte y Recreacion de Irapuato Guanajuato
INDICADORES DE RESULTADOS
DEL 1 DE ENERO AL 31 DE JUNIO 2018</t>
  </si>
  <si>
    <t>MIR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</si>
</sst>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b/>
      <sz val="12"/>
      <color indexed="8"/>
      <name val="Arial Narrow"/>
      <family val="2"/>
    </font>
    <font>
      <b/>
      <sz val="12"/>
      <color theme="1"/>
      <name val="Arial Narrow"/>
      <family val="2"/>
    </font>
    <font>
      <sz val="12"/>
      <color indexed="8"/>
      <name val="Arial Narrow"/>
      <family val="2"/>
    </font>
    <font>
      <sz val="8"/>
      <color theme="1"/>
      <name val="Arial"/>
      <family val="2"/>
    </font>
    <font>
      <b/>
      <sz val="1"/>
      <name val="Arial"/>
      <family val="2"/>
    </font>
    <font>
      <b/>
      <sz val="8"/>
      <name val="Arial"/>
      <family val="2"/>
    </font>
  </fonts>
  <fills count="9">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0" fillId="0" borderId="0" applyFont="0" applyFill="0" applyBorder="0" applyAlignment="0" applyProtection="0"/>
  </cellStyleXfs>
  <cellXfs count="32">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0" fillId="0" borderId="3" xfId="0" applyFont="1" applyBorder="1" applyProtection="1">
      <protection locked="0"/>
    </xf>
    <xf numFmtId="0" fontId="0" fillId="0" borderId="4" xfId="0" applyFont="1" applyBorder="1" applyProtection="1">
      <protection locked="0"/>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6" fillId="0" borderId="0" xfId="0" applyFont="1" applyAlignment="1">
      <alignment horizontal="justify" vertical="top" wrapText="1"/>
    </xf>
    <xf numFmtId="0" fontId="8" fillId="0" borderId="0" xfId="0" applyFont="1" applyAlignment="1">
      <alignment horizontal="justify" vertical="top" wrapText="1"/>
    </xf>
    <xf numFmtId="0" fontId="5" fillId="2" borderId="0" xfId="8" applyFont="1" applyFill="1" applyBorder="1" applyAlignment="1">
      <alignment horizontal="justify" vertical="top" wrapText="1"/>
    </xf>
    <xf numFmtId="0" fontId="6" fillId="0" borderId="0" xfId="0" applyFont="1" applyAlignment="1">
      <alignment horizontal="justify" vertical="top"/>
    </xf>
    <xf numFmtId="0" fontId="9" fillId="0" borderId="0" xfId="0" applyFont="1" applyAlignment="1">
      <alignment horizontal="justify" vertical="top" wrapText="1"/>
    </xf>
    <xf numFmtId="0" fontId="5" fillId="3" borderId="0" xfId="8" applyFont="1" applyFill="1" applyBorder="1" applyAlignment="1">
      <alignment horizontal="justify" vertical="top" wrapText="1"/>
    </xf>
    <xf numFmtId="0" fontId="5" fillId="0" borderId="0" xfId="8" applyFont="1" applyFill="1" applyBorder="1" applyAlignment="1">
      <alignment horizontal="justify" vertical="top" wrapText="1"/>
    </xf>
    <xf numFmtId="0" fontId="6" fillId="0" borderId="0" xfId="0" applyFont="1" applyFill="1" applyAlignment="1">
      <alignment horizontal="justify" vertical="top" wrapText="1"/>
    </xf>
    <xf numFmtId="0" fontId="0" fillId="0" borderId="3" xfId="0" applyFont="1" applyBorder="1" applyAlignment="1" applyProtection="1">
      <alignment horizontal="center" wrapText="1"/>
      <protection locked="0"/>
    </xf>
    <xf numFmtId="0" fontId="0" fillId="0" borderId="3" xfId="0" applyFont="1" applyBorder="1" applyAlignment="1" applyProtection="1">
      <alignment horizontal="center"/>
      <protection locked="0"/>
    </xf>
    <xf numFmtId="43" fontId="0" fillId="0" borderId="3" xfId="17" applyFont="1" applyBorder="1" applyAlignment="1" applyProtection="1">
      <alignment horizontal="center"/>
      <protection locked="0"/>
    </xf>
    <xf numFmtId="16" fontId="0" fillId="0" borderId="9" xfId="0" applyNumberFormat="1" applyFont="1" applyBorder="1" applyProtection="1"/>
    <xf numFmtId="0" fontId="0" fillId="0" borderId="9" xfId="0" applyFont="1" applyBorder="1" applyProtection="1"/>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7" borderId="7" xfId="16" applyFont="1" applyFill="1" applyBorder="1" applyAlignment="1">
      <alignment horizontal="center" vertical="center" wrapText="1"/>
    </xf>
    <xf numFmtId="0" fontId="3" fillId="7" borderId="6" xfId="16" applyFont="1" applyFill="1" applyBorder="1" applyAlignment="1">
      <alignment horizontal="center" vertical="center" wrapText="1"/>
    </xf>
    <xf numFmtId="0" fontId="12" fillId="8" borderId="8" xfId="8" applyFont="1" applyFill="1" applyBorder="1" applyAlignment="1" applyProtection="1">
      <alignment horizontal="center" vertical="center" wrapText="1"/>
      <protection locked="0"/>
    </xf>
    <xf numFmtId="0" fontId="12" fillId="8" borderId="0" xfId="8" applyFont="1" applyFill="1" applyBorder="1" applyAlignment="1" applyProtection="1">
      <alignment horizontal="center" vertical="center" wrapText="1"/>
      <protection locked="0"/>
    </xf>
    <xf numFmtId="0" fontId="3" fillId="6" borderId="3" xfId="8" applyFont="1" applyFill="1" applyBorder="1" applyAlignment="1" applyProtection="1">
      <alignment horizontal="center" vertical="center" wrapText="1"/>
      <protection locked="0"/>
    </xf>
    <xf numFmtId="0" fontId="3" fillId="5" borderId="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6" borderId="0" xfId="0" applyFont="1" applyFill="1" applyAlignment="1">
      <alignment horizontal="center" vertical="top" wrapText="1"/>
    </xf>
  </cellXfs>
  <cellStyles count="18">
    <cellStyle name="Euro" xfId="1"/>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workbookViewId="0">
      <selection sqref="A1:S31"/>
    </sheetView>
  </sheetViews>
  <sheetFormatPr baseColWidth="10" defaultRowHeight="11.25" x14ac:dyDescent="0.2"/>
  <cols>
    <col min="1" max="1" width="17" style="2" customWidth="1"/>
    <col min="2" max="2" width="45.5" style="2" customWidth="1"/>
    <col min="3" max="3" width="23.6640625" style="2" customWidth="1"/>
    <col min="4" max="4" width="27.33203125" style="2" bestFit="1" customWidth="1"/>
    <col min="5" max="6" width="14" style="2" bestFit="1" customWidth="1"/>
    <col min="7" max="7" width="11.5" style="2" bestFit="1" customWidth="1"/>
    <col min="8" max="9" width="13" style="2" bestFit="1" customWidth="1"/>
    <col min="10" max="10" width="15.33203125" style="2" bestFit="1" customWidth="1"/>
    <col min="11" max="11" width="61.1640625" style="2" bestFit="1" customWidth="1"/>
    <col min="12" max="12" width="17.33203125" style="2" bestFit="1" customWidth="1"/>
    <col min="13" max="13" width="18.5" style="2" bestFit="1" customWidth="1"/>
    <col min="14" max="16" width="18.1640625" style="2" bestFit="1" customWidth="1"/>
    <col min="17" max="17" width="18.83203125" style="3" bestFit="1" customWidth="1"/>
    <col min="18" max="18" width="18.6640625" style="3" bestFit="1" customWidth="1"/>
    <col min="19" max="19" width="8.1640625" style="3" bestFit="1" customWidth="1"/>
    <col min="20" max="16384" width="12" style="3"/>
  </cols>
  <sheetData>
    <row r="1" spans="1:19" s="1" customFormat="1" ht="60" customHeight="1" x14ac:dyDescent="0.2">
      <c r="A1" s="25" t="s">
        <v>77</v>
      </c>
      <c r="B1" s="26"/>
      <c r="C1" s="26"/>
      <c r="D1" s="26"/>
      <c r="E1" s="26"/>
      <c r="F1" s="26"/>
      <c r="G1" s="26"/>
      <c r="H1" s="26"/>
      <c r="I1" s="26"/>
      <c r="J1" s="26"/>
      <c r="K1" s="26"/>
      <c r="L1" s="26"/>
      <c r="M1" s="26"/>
      <c r="N1" s="26"/>
      <c r="O1" s="26"/>
      <c r="P1" s="26"/>
      <c r="Q1" s="26"/>
      <c r="R1" s="26"/>
      <c r="S1" s="26"/>
    </row>
    <row r="2" spans="1:19" s="1" customFormat="1" ht="11.25" customHeight="1" x14ac:dyDescent="0.2">
      <c r="A2" s="28" t="s">
        <v>2</v>
      </c>
      <c r="B2" s="28" t="s">
        <v>3</v>
      </c>
      <c r="C2" s="28" t="s">
        <v>4</v>
      </c>
      <c r="D2" s="28" t="s">
        <v>6</v>
      </c>
      <c r="E2" s="27" t="s">
        <v>5</v>
      </c>
      <c r="F2" s="27"/>
      <c r="G2" s="27"/>
      <c r="H2" s="27"/>
      <c r="I2" s="27"/>
      <c r="J2" s="21" t="s">
        <v>12</v>
      </c>
      <c r="K2" s="23" t="s">
        <v>13</v>
      </c>
      <c r="L2" s="23" t="s">
        <v>23</v>
      </c>
      <c r="M2" s="23" t="s">
        <v>24</v>
      </c>
      <c r="N2" s="23" t="s">
        <v>25</v>
      </c>
      <c r="O2" s="23" t="s">
        <v>26</v>
      </c>
      <c r="P2" s="23" t="s">
        <v>27</v>
      </c>
      <c r="Q2" s="23" t="s">
        <v>28</v>
      </c>
      <c r="R2" s="31" t="s">
        <v>38</v>
      </c>
      <c r="S2" s="30" t="s">
        <v>40</v>
      </c>
    </row>
    <row r="3" spans="1:19" s="1" customFormat="1" ht="54.75" customHeight="1" x14ac:dyDescent="0.2">
      <c r="A3" s="29"/>
      <c r="B3" s="29"/>
      <c r="C3" s="29"/>
      <c r="D3" s="29"/>
      <c r="E3" s="6" t="s">
        <v>7</v>
      </c>
      <c r="F3" s="6" t="s">
        <v>8</v>
      </c>
      <c r="G3" s="6" t="s">
        <v>9</v>
      </c>
      <c r="H3" s="7" t="s">
        <v>10</v>
      </c>
      <c r="I3" s="7" t="s">
        <v>11</v>
      </c>
      <c r="J3" s="22"/>
      <c r="K3" s="24"/>
      <c r="L3" s="24"/>
      <c r="M3" s="24"/>
      <c r="N3" s="24"/>
      <c r="O3" s="24"/>
      <c r="P3" s="24"/>
      <c r="Q3" s="24"/>
      <c r="R3" s="31"/>
      <c r="S3" s="30"/>
    </row>
    <row r="4" spans="1:19" x14ac:dyDescent="0.2">
      <c r="A4" s="5"/>
      <c r="B4" s="4"/>
      <c r="C4" s="4"/>
      <c r="D4" s="4"/>
      <c r="E4" s="4"/>
      <c r="F4" s="4"/>
      <c r="G4" s="4"/>
      <c r="H4" s="4"/>
      <c r="I4" s="4"/>
      <c r="J4" s="4"/>
      <c r="K4" s="4"/>
      <c r="L4" s="4"/>
      <c r="M4" s="4"/>
      <c r="N4" s="4"/>
      <c r="O4" s="4"/>
      <c r="P4" s="4"/>
    </row>
    <row r="5" spans="1:19" ht="56.25" x14ac:dyDescent="0.2">
      <c r="A5" s="2" t="s">
        <v>42</v>
      </c>
      <c r="B5" s="16" t="s">
        <v>43</v>
      </c>
      <c r="C5" s="16" t="s">
        <v>44</v>
      </c>
      <c r="D5" s="17" t="s">
        <v>45</v>
      </c>
      <c r="E5" s="18">
        <v>15720004</v>
      </c>
      <c r="F5" s="18">
        <v>18363205.48</v>
      </c>
      <c r="G5" s="18">
        <f t="shared" ref="G5:G31" si="0">+H5-I5</f>
        <v>378408.84000000078</v>
      </c>
      <c r="H5" s="18">
        <v>8076219.2300000004</v>
      </c>
      <c r="I5" s="18">
        <v>7697810.3899999997</v>
      </c>
      <c r="J5" s="17" t="s">
        <v>76</v>
      </c>
      <c r="K5" s="17" t="s">
        <v>48</v>
      </c>
      <c r="L5" s="17" t="s">
        <v>46</v>
      </c>
      <c r="M5" s="17"/>
      <c r="N5" s="17">
        <v>37512</v>
      </c>
      <c r="O5" s="17"/>
      <c r="P5" s="17">
        <f>+P6+P7</f>
        <v>43686</v>
      </c>
      <c r="Q5" s="19">
        <v>43281</v>
      </c>
      <c r="R5" s="20" t="s">
        <v>75</v>
      </c>
      <c r="S5" s="20" t="s">
        <v>78</v>
      </c>
    </row>
    <row r="6" spans="1:19" ht="56.25" x14ac:dyDescent="0.2">
      <c r="A6" s="2" t="s">
        <v>42</v>
      </c>
      <c r="B6" s="16" t="s">
        <v>43</v>
      </c>
      <c r="C6" s="16" t="s">
        <v>44</v>
      </c>
      <c r="D6" s="17" t="s">
        <v>45</v>
      </c>
      <c r="E6" s="18">
        <v>15720004</v>
      </c>
      <c r="F6" s="18">
        <v>18363205.48</v>
      </c>
      <c r="G6" s="18">
        <f t="shared" si="0"/>
        <v>378408.84000000078</v>
      </c>
      <c r="H6" s="18">
        <v>8076219.2300000004</v>
      </c>
      <c r="I6" s="18">
        <v>7697810.3899999997</v>
      </c>
      <c r="J6" s="17" t="s">
        <v>76</v>
      </c>
      <c r="K6" s="17" t="s">
        <v>49</v>
      </c>
      <c r="L6" s="17" t="s">
        <v>47</v>
      </c>
      <c r="M6" s="17"/>
      <c r="N6" s="17">
        <v>12</v>
      </c>
      <c r="O6" s="17"/>
      <c r="P6" s="17">
        <v>6</v>
      </c>
      <c r="Q6" s="19">
        <v>43281</v>
      </c>
      <c r="R6" s="20" t="s">
        <v>75</v>
      </c>
      <c r="S6" s="20" t="s">
        <v>78</v>
      </c>
    </row>
    <row r="7" spans="1:19" ht="56.25" x14ac:dyDescent="0.2">
      <c r="A7" s="2" t="s">
        <v>42</v>
      </c>
      <c r="B7" s="16" t="s">
        <v>43</v>
      </c>
      <c r="C7" s="16" t="s">
        <v>44</v>
      </c>
      <c r="D7" s="17" t="s">
        <v>45</v>
      </c>
      <c r="E7" s="18">
        <v>15720004</v>
      </c>
      <c r="F7" s="18">
        <v>18363205.48</v>
      </c>
      <c r="G7" s="18">
        <f t="shared" si="0"/>
        <v>378408.84000000078</v>
      </c>
      <c r="H7" s="18">
        <v>8076219.2300000004</v>
      </c>
      <c r="I7" s="18">
        <v>7697810.3899999997</v>
      </c>
      <c r="J7" s="17" t="s">
        <v>76</v>
      </c>
      <c r="K7" s="17" t="s">
        <v>50</v>
      </c>
      <c r="L7" s="17"/>
      <c r="M7" s="17"/>
      <c r="N7" s="17">
        <v>37500</v>
      </c>
      <c r="O7" s="17"/>
      <c r="P7" s="17">
        <v>43680</v>
      </c>
      <c r="Q7" s="19">
        <v>43281</v>
      </c>
      <c r="R7" s="20" t="s">
        <v>75</v>
      </c>
      <c r="S7" s="20" t="s">
        <v>78</v>
      </c>
    </row>
    <row r="8" spans="1:19" ht="56.25" x14ac:dyDescent="0.2">
      <c r="A8" s="2" t="s">
        <v>42</v>
      </c>
      <c r="B8" s="16" t="s">
        <v>43</v>
      </c>
      <c r="C8" s="16" t="s">
        <v>44</v>
      </c>
      <c r="D8" s="17" t="s">
        <v>45</v>
      </c>
      <c r="E8" s="18">
        <v>15720004</v>
      </c>
      <c r="F8" s="18">
        <v>18363205.48</v>
      </c>
      <c r="G8" s="18">
        <f t="shared" si="0"/>
        <v>378408.84000000078</v>
      </c>
      <c r="H8" s="18">
        <v>8076219.2300000004</v>
      </c>
      <c r="I8" s="18">
        <v>7697810.3899999997</v>
      </c>
      <c r="J8" s="17" t="s">
        <v>76</v>
      </c>
      <c r="K8" s="17" t="s">
        <v>51</v>
      </c>
      <c r="L8" s="17" t="s">
        <v>46</v>
      </c>
      <c r="M8" s="17"/>
      <c r="N8" s="17">
        <v>320</v>
      </c>
      <c r="O8" s="17"/>
      <c r="P8" s="17">
        <f>SUM(P9:P22)</f>
        <v>261</v>
      </c>
      <c r="Q8" s="19">
        <v>43281</v>
      </c>
      <c r="R8" s="20" t="s">
        <v>75</v>
      </c>
      <c r="S8" s="20" t="s">
        <v>78</v>
      </c>
    </row>
    <row r="9" spans="1:19" ht="56.25" x14ac:dyDescent="0.2">
      <c r="A9" s="2" t="s">
        <v>42</v>
      </c>
      <c r="B9" s="16" t="s">
        <v>43</v>
      </c>
      <c r="C9" s="16" t="s">
        <v>44</v>
      </c>
      <c r="D9" s="17" t="s">
        <v>45</v>
      </c>
      <c r="E9" s="18">
        <v>15720004</v>
      </c>
      <c r="F9" s="18">
        <v>18363205.48</v>
      </c>
      <c r="G9" s="18">
        <f t="shared" si="0"/>
        <v>378408.84000000078</v>
      </c>
      <c r="H9" s="18">
        <v>8076219.2300000004</v>
      </c>
      <c r="I9" s="18">
        <v>7697810.3899999997</v>
      </c>
      <c r="J9" s="17" t="s">
        <v>76</v>
      </c>
      <c r="K9" s="17" t="s">
        <v>52</v>
      </c>
      <c r="L9" s="17" t="s">
        <v>47</v>
      </c>
      <c r="M9" s="17"/>
      <c r="N9" s="17">
        <v>31</v>
      </c>
      <c r="O9" s="17"/>
      <c r="P9" s="17">
        <v>21</v>
      </c>
      <c r="Q9" s="19">
        <v>43281</v>
      </c>
      <c r="R9" s="20" t="s">
        <v>75</v>
      </c>
      <c r="S9" s="20" t="s">
        <v>78</v>
      </c>
    </row>
    <row r="10" spans="1:19" ht="56.25" x14ac:dyDescent="0.2">
      <c r="A10" s="2" t="s">
        <v>42</v>
      </c>
      <c r="B10" s="16" t="s">
        <v>43</v>
      </c>
      <c r="C10" s="16" t="s">
        <v>44</v>
      </c>
      <c r="D10" s="17" t="s">
        <v>45</v>
      </c>
      <c r="E10" s="18">
        <v>15720004</v>
      </c>
      <c r="F10" s="18">
        <v>18363205.48</v>
      </c>
      <c r="G10" s="18">
        <f t="shared" si="0"/>
        <v>378408.84000000078</v>
      </c>
      <c r="H10" s="18">
        <v>8076219.2300000004</v>
      </c>
      <c r="I10" s="18">
        <v>7697810.3899999997</v>
      </c>
      <c r="J10" s="17" t="s">
        <v>76</v>
      </c>
      <c r="K10" s="17" t="s">
        <v>53</v>
      </c>
      <c r="L10" s="17" t="s">
        <v>47</v>
      </c>
      <c r="M10" s="17"/>
      <c r="N10" s="17">
        <v>12</v>
      </c>
      <c r="O10" s="17"/>
      <c r="P10" s="17">
        <v>12</v>
      </c>
      <c r="Q10" s="19">
        <v>43281</v>
      </c>
      <c r="R10" s="20" t="s">
        <v>75</v>
      </c>
      <c r="S10" s="20" t="s">
        <v>78</v>
      </c>
    </row>
    <row r="11" spans="1:19" ht="56.25" x14ac:dyDescent="0.2">
      <c r="A11" s="2" t="s">
        <v>42</v>
      </c>
      <c r="B11" s="16" t="s">
        <v>43</v>
      </c>
      <c r="C11" s="16" t="s">
        <v>44</v>
      </c>
      <c r="D11" s="17" t="s">
        <v>45</v>
      </c>
      <c r="E11" s="18">
        <v>15720004</v>
      </c>
      <c r="F11" s="18">
        <v>18363205.48</v>
      </c>
      <c r="G11" s="18">
        <f t="shared" si="0"/>
        <v>378408.84000000078</v>
      </c>
      <c r="H11" s="18">
        <v>8076219.2300000004</v>
      </c>
      <c r="I11" s="18">
        <v>7697810.3899999997</v>
      </c>
      <c r="J11" s="17" t="s">
        <v>76</v>
      </c>
      <c r="K11" s="17" t="s">
        <v>54</v>
      </c>
      <c r="L11" s="17" t="s">
        <v>47</v>
      </c>
      <c r="M11" s="17"/>
      <c r="N11" s="17">
        <v>40</v>
      </c>
      <c r="O11" s="17"/>
      <c r="P11" s="17">
        <v>36</v>
      </c>
      <c r="Q11" s="19">
        <v>43281</v>
      </c>
      <c r="R11" s="20" t="s">
        <v>75</v>
      </c>
      <c r="S11" s="20" t="s">
        <v>78</v>
      </c>
    </row>
    <row r="12" spans="1:19" ht="56.25" x14ac:dyDescent="0.2">
      <c r="A12" s="2" t="s">
        <v>42</v>
      </c>
      <c r="B12" s="16" t="s">
        <v>43</v>
      </c>
      <c r="C12" s="16" t="s">
        <v>44</v>
      </c>
      <c r="D12" s="17" t="s">
        <v>45</v>
      </c>
      <c r="E12" s="18">
        <v>15720004</v>
      </c>
      <c r="F12" s="18">
        <v>18363205.48</v>
      </c>
      <c r="G12" s="18">
        <f t="shared" si="0"/>
        <v>378408.84000000078</v>
      </c>
      <c r="H12" s="18">
        <v>8076219.2300000004</v>
      </c>
      <c r="I12" s="18">
        <v>7697810.3899999997</v>
      </c>
      <c r="J12" s="17" t="s">
        <v>76</v>
      </c>
      <c r="K12" s="17" t="s">
        <v>55</v>
      </c>
      <c r="L12" s="17" t="s">
        <v>47</v>
      </c>
      <c r="M12" s="17"/>
      <c r="N12" s="17">
        <v>58</v>
      </c>
      <c r="O12" s="17"/>
      <c r="P12" s="17">
        <v>33</v>
      </c>
      <c r="Q12" s="19">
        <v>43281</v>
      </c>
      <c r="R12" s="20" t="s">
        <v>75</v>
      </c>
      <c r="S12" s="20" t="s">
        <v>78</v>
      </c>
    </row>
    <row r="13" spans="1:19" ht="56.25" x14ac:dyDescent="0.2">
      <c r="A13" s="2" t="s">
        <v>42</v>
      </c>
      <c r="B13" s="16" t="s">
        <v>43</v>
      </c>
      <c r="C13" s="16" t="s">
        <v>44</v>
      </c>
      <c r="D13" s="17" t="s">
        <v>45</v>
      </c>
      <c r="E13" s="18">
        <v>15720004</v>
      </c>
      <c r="F13" s="18">
        <v>18363205.48</v>
      </c>
      <c r="G13" s="18">
        <f t="shared" si="0"/>
        <v>378408.84000000078</v>
      </c>
      <c r="H13" s="18">
        <v>8076219.2300000004</v>
      </c>
      <c r="I13" s="18">
        <v>7697810.3899999997</v>
      </c>
      <c r="J13" s="17" t="s">
        <v>76</v>
      </c>
      <c r="K13" s="17" t="s">
        <v>56</v>
      </c>
      <c r="L13" s="17" t="s">
        <v>47</v>
      </c>
      <c r="M13" s="17"/>
      <c r="N13" s="17">
        <v>30</v>
      </c>
      <c r="O13" s="17"/>
      <c r="P13" s="17">
        <v>40</v>
      </c>
      <c r="Q13" s="19">
        <v>43281</v>
      </c>
      <c r="R13" s="20" t="s">
        <v>75</v>
      </c>
      <c r="S13" s="20" t="s">
        <v>78</v>
      </c>
    </row>
    <row r="14" spans="1:19" ht="56.25" x14ac:dyDescent="0.2">
      <c r="A14" s="2" t="s">
        <v>42</v>
      </c>
      <c r="B14" s="16" t="s">
        <v>43</v>
      </c>
      <c r="C14" s="16" t="s">
        <v>44</v>
      </c>
      <c r="D14" s="17" t="s">
        <v>45</v>
      </c>
      <c r="E14" s="18">
        <v>15720004</v>
      </c>
      <c r="F14" s="18">
        <v>18363205.48</v>
      </c>
      <c r="G14" s="18">
        <f t="shared" si="0"/>
        <v>378408.84000000078</v>
      </c>
      <c r="H14" s="18">
        <v>8076219.2300000004</v>
      </c>
      <c r="I14" s="18">
        <v>7697810.3899999997</v>
      </c>
      <c r="J14" s="17" t="s">
        <v>76</v>
      </c>
      <c r="K14" s="17" t="s">
        <v>57</v>
      </c>
      <c r="L14" s="17" t="s">
        <v>47</v>
      </c>
      <c r="M14" s="17"/>
      <c r="N14" s="17">
        <v>54</v>
      </c>
      <c r="O14" s="17"/>
      <c r="P14" s="17">
        <v>49</v>
      </c>
      <c r="Q14" s="19">
        <v>43281</v>
      </c>
      <c r="R14" s="20" t="s">
        <v>75</v>
      </c>
      <c r="S14" s="20" t="s">
        <v>78</v>
      </c>
    </row>
    <row r="15" spans="1:19" ht="56.25" x14ac:dyDescent="0.2">
      <c r="A15" s="2" t="s">
        <v>42</v>
      </c>
      <c r="B15" s="16" t="s">
        <v>43</v>
      </c>
      <c r="C15" s="16" t="s">
        <v>44</v>
      </c>
      <c r="D15" s="17" t="s">
        <v>45</v>
      </c>
      <c r="E15" s="18">
        <v>15720004</v>
      </c>
      <c r="F15" s="18">
        <v>18363205.48</v>
      </c>
      <c r="G15" s="18">
        <f t="shared" si="0"/>
        <v>378408.84000000078</v>
      </c>
      <c r="H15" s="18">
        <v>8076219.2300000004</v>
      </c>
      <c r="I15" s="18">
        <v>7697810.3899999997</v>
      </c>
      <c r="J15" s="17" t="s">
        <v>76</v>
      </c>
      <c r="K15" s="17" t="s">
        <v>58</v>
      </c>
      <c r="L15" s="17" t="s">
        <v>47</v>
      </c>
      <c r="M15" s="17"/>
      <c r="N15" s="17">
        <v>2</v>
      </c>
      <c r="O15" s="17"/>
      <c r="P15" s="17">
        <v>24</v>
      </c>
      <c r="Q15" s="19">
        <v>43281</v>
      </c>
      <c r="R15" s="20" t="s">
        <v>75</v>
      </c>
      <c r="S15" s="20" t="s">
        <v>78</v>
      </c>
    </row>
    <row r="16" spans="1:19" ht="56.25" x14ac:dyDescent="0.2">
      <c r="A16" s="2" t="s">
        <v>42</v>
      </c>
      <c r="B16" s="16" t="s">
        <v>43</v>
      </c>
      <c r="C16" s="16" t="s">
        <v>44</v>
      </c>
      <c r="D16" s="17" t="s">
        <v>45</v>
      </c>
      <c r="E16" s="18">
        <v>15720004</v>
      </c>
      <c r="F16" s="18">
        <v>18363205.48</v>
      </c>
      <c r="G16" s="18">
        <f t="shared" si="0"/>
        <v>378408.84000000078</v>
      </c>
      <c r="H16" s="18">
        <v>8076219.2300000004</v>
      </c>
      <c r="I16" s="18">
        <v>7697810.3899999997</v>
      </c>
      <c r="J16" s="17" t="s">
        <v>76</v>
      </c>
      <c r="K16" s="17" t="s">
        <v>59</v>
      </c>
      <c r="L16" s="17" t="s">
        <v>47</v>
      </c>
      <c r="M16" s="17"/>
      <c r="N16" s="17">
        <v>2</v>
      </c>
      <c r="O16" s="17"/>
      <c r="P16" s="17">
        <v>1</v>
      </c>
      <c r="Q16" s="19">
        <v>43281</v>
      </c>
      <c r="R16" s="20" t="s">
        <v>75</v>
      </c>
      <c r="S16" s="20" t="s">
        <v>78</v>
      </c>
    </row>
    <row r="17" spans="1:19" ht="56.25" x14ac:dyDescent="0.2">
      <c r="A17" s="2" t="s">
        <v>42</v>
      </c>
      <c r="B17" s="16" t="s">
        <v>43</v>
      </c>
      <c r="C17" s="16" t="s">
        <v>44</v>
      </c>
      <c r="D17" s="17" t="s">
        <v>45</v>
      </c>
      <c r="E17" s="18">
        <v>15720004</v>
      </c>
      <c r="F17" s="18">
        <v>18363205.48</v>
      </c>
      <c r="G17" s="18">
        <f t="shared" si="0"/>
        <v>378408.84000000078</v>
      </c>
      <c r="H17" s="18">
        <v>8076219.2300000004</v>
      </c>
      <c r="I17" s="18">
        <v>7697810.3899999997</v>
      </c>
      <c r="J17" s="17" t="s">
        <v>76</v>
      </c>
      <c r="K17" s="17" t="s">
        <v>60</v>
      </c>
      <c r="L17" s="17" t="s">
        <v>47</v>
      </c>
      <c r="M17" s="17"/>
      <c r="N17" s="17">
        <v>12</v>
      </c>
      <c r="O17" s="17"/>
      <c r="P17" s="17">
        <v>13</v>
      </c>
      <c r="Q17" s="19">
        <v>43281</v>
      </c>
      <c r="R17" s="20" t="s">
        <v>75</v>
      </c>
      <c r="S17" s="20" t="s">
        <v>78</v>
      </c>
    </row>
    <row r="18" spans="1:19" ht="56.25" x14ac:dyDescent="0.2">
      <c r="A18" s="2" t="s">
        <v>42</v>
      </c>
      <c r="B18" s="16" t="s">
        <v>43</v>
      </c>
      <c r="C18" s="16" t="s">
        <v>44</v>
      </c>
      <c r="D18" s="17" t="s">
        <v>45</v>
      </c>
      <c r="E18" s="18">
        <v>15720004</v>
      </c>
      <c r="F18" s="18">
        <v>18363205.48</v>
      </c>
      <c r="G18" s="18">
        <f t="shared" si="0"/>
        <v>378408.84000000078</v>
      </c>
      <c r="H18" s="18">
        <v>8076219.2300000004</v>
      </c>
      <c r="I18" s="18">
        <v>7697810.3899999997</v>
      </c>
      <c r="J18" s="17" t="s">
        <v>76</v>
      </c>
      <c r="K18" s="17" t="s">
        <v>61</v>
      </c>
      <c r="L18" s="17" t="s">
        <v>47</v>
      </c>
      <c r="M18" s="17"/>
      <c r="N18" s="17">
        <v>24</v>
      </c>
      <c r="O18" s="17"/>
      <c r="P18" s="17">
        <v>13</v>
      </c>
      <c r="Q18" s="19">
        <v>43281</v>
      </c>
      <c r="R18" s="20" t="s">
        <v>75</v>
      </c>
      <c r="S18" s="20" t="s">
        <v>78</v>
      </c>
    </row>
    <row r="19" spans="1:19" ht="56.25" x14ac:dyDescent="0.2">
      <c r="A19" s="2" t="s">
        <v>42</v>
      </c>
      <c r="B19" s="16" t="s">
        <v>43</v>
      </c>
      <c r="C19" s="16" t="s">
        <v>44</v>
      </c>
      <c r="D19" s="17" t="s">
        <v>45</v>
      </c>
      <c r="E19" s="18">
        <v>15720004</v>
      </c>
      <c r="F19" s="18">
        <v>18363205.48</v>
      </c>
      <c r="G19" s="18">
        <f t="shared" si="0"/>
        <v>378408.84000000078</v>
      </c>
      <c r="H19" s="18">
        <v>8076219.2300000004</v>
      </c>
      <c r="I19" s="18">
        <v>7697810.3899999997</v>
      </c>
      <c r="J19" s="17" t="s">
        <v>76</v>
      </c>
      <c r="K19" s="17" t="s">
        <v>62</v>
      </c>
      <c r="L19" s="17" t="s">
        <v>47</v>
      </c>
      <c r="M19" s="17"/>
      <c r="N19" s="17">
        <v>52</v>
      </c>
      <c r="O19" s="17"/>
      <c r="P19" s="17">
        <v>18</v>
      </c>
      <c r="Q19" s="19">
        <v>43281</v>
      </c>
      <c r="R19" s="20" t="s">
        <v>75</v>
      </c>
      <c r="S19" s="20" t="s">
        <v>78</v>
      </c>
    </row>
    <row r="20" spans="1:19" ht="56.25" x14ac:dyDescent="0.2">
      <c r="A20" s="2" t="s">
        <v>42</v>
      </c>
      <c r="B20" s="16" t="s">
        <v>43</v>
      </c>
      <c r="C20" s="16" t="s">
        <v>44</v>
      </c>
      <c r="D20" s="17" t="s">
        <v>45</v>
      </c>
      <c r="E20" s="18">
        <v>15720004</v>
      </c>
      <c r="F20" s="18">
        <v>18363205.48</v>
      </c>
      <c r="G20" s="18">
        <f t="shared" si="0"/>
        <v>378408.84000000078</v>
      </c>
      <c r="H20" s="18">
        <v>8076219.2300000004</v>
      </c>
      <c r="I20" s="18">
        <v>7697810.3899999997</v>
      </c>
      <c r="J20" s="17" t="s">
        <v>76</v>
      </c>
      <c r="K20" s="17" t="s">
        <v>63</v>
      </c>
      <c r="L20" s="17" t="s">
        <v>47</v>
      </c>
      <c r="M20" s="17"/>
      <c r="N20" s="17">
        <v>1</v>
      </c>
      <c r="O20" s="17"/>
      <c r="P20" s="17">
        <v>1</v>
      </c>
      <c r="Q20" s="19">
        <v>43281</v>
      </c>
      <c r="R20" s="20" t="s">
        <v>75</v>
      </c>
      <c r="S20" s="20" t="s">
        <v>78</v>
      </c>
    </row>
    <row r="21" spans="1:19" ht="56.25" x14ac:dyDescent="0.2">
      <c r="A21" s="2" t="s">
        <v>42</v>
      </c>
      <c r="B21" s="16" t="s">
        <v>43</v>
      </c>
      <c r="C21" s="16" t="s">
        <v>44</v>
      </c>
      <c r="D21" s="17" t="s">
        <v>45</v>
      </c>
      <c r="E21" s="18">
        <v>15720004</v>
      </c>
      <c r="F21" s="18">
        <v>18363205.48</v>
      </c>
      <c r="G21" s="18">
        <f t="shared" si="0"/>
        <v>378408.84000000078</v>
      </c>
      <c r="H21" s="18">
        <v>8076219.2300000004</v>
      </c>
      <c r="I21" s="18">
        <v>7697810.3899999997</v>
      </c>
      <c r="J21" s="17" t="s">
        <v>76</v>
      </c>
      <c r="K21" s="17" t="s">
        <v>64</v>
      </c>
      <c r="L21" s="17" t="s">
        <v>47</v>
      </c>
      <c r="M21" s="17"/>
      <c r="N21" s="17">
        <v>1</v>
      </c>
      <c r="O21" s="17"/>
      <c r="P21" s="17">
        <v>0</v>
      </c>
      <c r="Q21" s="19">
        <v>43281</v>
      </c>
      <c r="R21" s="20" t="s">
        <v>75</v>
      </c>
      <c r="S21" s="20" t="s">
        <v>78</v>
      </c>
    </row>
    <row r="22" spans="1:19" ht="56.25" x14ac:dyDescent="0.2">
      <c r="A22" s="2" t="s">
        <v>42</v>
      </c>
      <c r="B22" s="16" t="s">
        <v>43</v>
      </c>
      <c r="C22" s="16" t="s">
        <v>44</v>
      </c>
      <c r="D22" s="17" t="s">
        <v>45</v>
      </c>
      <c r="E22" s="18">
        <v>15720004</v>
      </c>
      <c r="F22" s="18">
        <v>18363205.48</v>
      </c>
      <c r="G22" s="18">
        <f t="shared" si="0"/>
        <v>378408.84000000078</v>
      </c>
      <c r="H22" s="18">
        <v>8076219.2300000004</v>
      </c>
      <c r="I22" s="18">
        <v>7697810.3899999997</v>
      </c>
      <c r="J22" s="17" t="s">
        <v>76</v>
      </c>
      <c r="K22" s="17" t="s">
        <v>65</v>
      </c>
      <c r="L22" s="17" t="s">
        <v>47</v>
      </c>
      <c r="M22" s="17"/>
      <c r="N22" s="17">
        <v>1</v>
      </c>
      <c r="O22" s="17"/>
      <c r="P22" s="17">
        <v>0</v>
      </c>
      <c r="Q22" s="19">
        <v>43281</v>
      </c>
      <c r="R22" s="20" t="s">
        <v>75</v>
      </c>
      <c r="S22" s="20" t="s">
        <v>78</v>
      </c>
    </row>
    <row r="23" spans="1:19" ht="56.25" x14ac:dyDescent="0.2">
      <c r="A23" s="2" t="s">
        <v>42</v>
      </c>
      <c r="B23" s="16" t="s">
        <v>43</v>
      </c>
      <c r="C23" s="16" t="s">
        <v>44</v>
      </c>
      <c r="D23" s="17" t="s">
        <v>45</v>
      </c>
      <c r="E23" s="18">
        <v>15720004</v>
      </c>
      <c r="F23" s="18">
        <v>18363205.48</v>
      </c>
      <c r="G23" s="18">
        <f t="shared" si="0"/>
        <v>378408.84000000078</v>
      </c>
      <c r="H23" s="18">
        <v>8076219.2300000004</v>
      </c>
      <c r="I23" s="18">
        <v>7697810.3899999997</v>
      </c>
      <c r="J23" s="17" t="s">
        <v>76</v>
      </c>
      <c r="K23" s="17" t="s">
        <v>66</v>
      </c>
      <c r="L23" s="17" t="s">
        <v>46</v>
      </c>
      <c r="M23" s="17"/>
      <c r="N23" s="17">
        <v>130</v>
      </c>
      <c r="O23" s="17"/>
      <c r="P23" s="17">
        <f>+P24+P25</f>
        <v>206</v>
      </c>
      <c r="Q23" s="19">
        <v>43281</v>
      </c>
      <c r="R23" s="20" t="s">
        <v>75</v>
      </c>
      <c r="S23" s="20" t="s">
        <v>78</v>
      </c>
    </row>
    <row r="24" spans="1:19" ht="56.25" x14ac:dyDescent="0.2">
      <c r="A24" s="2" t="s">
        <v>42</v>
      </c>
      <c r="B24" s="16" t="s">
        <v>43</v>
      </c>
      <c r="C24" s="16" t="s">
        <v>44</v>
      </c>
      <c r="D24" s="17" t="s">
        <v>45</v>
      </c>
      <c r="E24" s="18">
        <v>15720004</v>
      </c>
      <c r="F24" s="18">
        <v>18363205.48</v>
      </c>
      <c r="G24" s="18">
        <f t="shared" si="0"/>
        <v>378408.84000000078</v>
      </c>
      <c r="H24" s="18">
        <v>8076219.2300000004</v>
      </c>
      <c r="I24" s="18">
        <v>7697810.3899999997</v>
      </c>
      <c r="J24" s="17" t="s">
        <v>76</v>
      </c>
      <c r="K24" s="17" t="s">
        <v>67</v>
      </c>
      <c r="L24" s="17" t="s">
        <v>47</v>
      </c>
      <c r="M24" s="17"/>
      <c r="N24" s="17">
        <v>60</v>
      </c>
      <c r="O24" s="17"/>
      <c r="P24" s="17">
        <v>135</v>
      </c>
      <c r="Q24" s="19">
        <v>43281</v>
      </c>
      <c r="R24" s="20" t="s">
        <v>75</v>
      </c>
      <c r="S24" s="20" t="s">
        <v>78</v>
      </c>
    </row>
    <row r="25" spans="1:19" ht="56.25" x14ac:dyDescent="0.2">
      <c r="A25" s="2" t="s">
        <v>42</v>
      </c>
      <c r="B25" s="16" t="s">
        <v>43</v>
      </c>
      <c r="C25" s="16" t="s">
        <v>44</v>
      </c>
      <c r="D25" s="17" t="s">
        <v>45</v>
      </c>
      <c r="E25" s="18">
        <v>15720004</v>
      </c>
      <c r="F25" s="18">
        <v>18363205.48</v>
      </c>
      <c r="G25" s="18">
        <f t="shared" si="0"/>
        <v>378408.84000000078</v>
      </c>
      <c r="H25" s="18">
        <v>8076219.2300000004</v>
      </c>
      <c r="I25" s="18">
        <v>7697810.3899999997</v>
      </c>
      <c r="J25" s="17" t="s">
        <v>76</v>
      </c>
      <c r="K25" s="17" t="s">
        <v>68</v>
      </c>
      <c r="L25" s="17" t="s">
        <v>47</v>
      </c>
      <c r="M25" s="17"/>
      <c r="N25" s="17">
        <v>70</v>
      </c>
      <c r="O25" s="17"/>
      <c r="P25" s="17">
        <v>71</v>
      </c>
      <c r="Q25" s="19">
        <v>43281</v>
      </c>
      <c r="R25" s="20" t="s">
        <v>75</v>
      </c>
      <c r="S25" s="20" t="s">
        <v>78</v>
      </c>
    </row>
    <row r="26" spans="1:19" ht="56.25" x14ac:dyDescent="0.2">
      <c r="A26" s="2" t="s">
        <v>42</v>
      </c>
      <c r="B26" s="16" t="s">
        <v>43</v>
      </c>
      <c r="C26" s="16" t="s">
        <v>44</v>
      </c>
      <c r="D26" s="17" t="s">
        <v>45</v>
      </c>
      <c r="E26" s="18">
        <v>15720004</v>
      </c>
      <c r="F26" s="18">
        <v>18363205.48</v>
      </c>
      <c r="G26" s="18">
        <f t="shared" si="0"/>
        <v>378408.84000000078</v>
      </c>
      <c r="H26" s="18">
        <v>8076219.2300000004</v>
      </c>
      <c r="I26" s="18">
        <v>7697810.3899999997</v>
      </c>
      <c r="J26" s="17" t="s">
        <v>76</v>
      </c>
      <c r="K26" s="17" t="s">
        <v>69</v>
      </c>
      <c r="L26" s="17" t="s">
        <v>46</v>
      </c>
      <c r="M26" s="17"/>
      <c r="N26" s="17">
        <v>40009</v>
      </c>
      <c r="O26" s="17"/>
      <c r="P26" s="17">
        <f>+P27+P28+P29</f>
        <v>18057</v>
      </c>
      <c r="Q26" s="19">
        <v>43281</v>
      </c>
      <c r="R26" s="20" t="s">
        <v>75</v>
      </c>
      <c r="S26" s="20" t="s">
        <v>78</v>
      </c>
    </row>
    <row r="27" spans="1:19" ht="56.25" x14ac:dyDescent="0.2">
      <c r="A27" s="2" t="s">
        <v>42</v>
      </c>
      <c r="B27" s="16" t="s">
        <v>43</v>
      </c>
      <c r="C27" s="16" t="s">
        <v>44</v>
      </c>
      <c r="D27" s="17" t="s">
        <v>45</v>
      </c>
      <c r="E27" s="18">
        <v>15720004</v>
      </c>
      <c r="F27" s="18">
        <v>18363205.48</v>
      </c>
      <c r="G27" s="18">
        <f t="shared" si="0"/>
        <v>378408.84000000078</v>
      </c>
      <c r="H27" s="18">
        <v>8076219.2300000004</v>
      </c>
      <c r="I27" s="18">
        <v>7697810.3899999997</v>
      </c>
      <c r="J27" s="17" t="s">
        <v>76</v>
      </c>
      <c r="K27" s="17" t="s">
        <v>70</v>
      </c>
      <c r="L27" s="17" t="s">
        <v>47</v>
      </c>
      <c r="M27" s="17"/>
      <c r="N27" s="17">
        <v>40000</v>
      </c>
      <c r="O27" s="17"/>
      <c r="P27" s="17">
        <v>18051</v>
      </c>
      <c r="Q27" s="19">
        <v>43281</v>
      </c>
      <c r="R27" s="20" t="s">
        <v>75</v>
      </c>
      <c r="S27" s="20" t="s">
        <v>78</v>
      </c>
    </row>
    <row r="28" spans="1:19" ht="56.25" x14ac:dyDescent="0.2">
      <c r="A28" s="2" t="s">
        <v>42</v>
      </c>
      <c r="B28" s="16" t="s">
        <v>43</v>
      </c>
      <c r="C28" s="16" t="s">
        <v>44</v>
      </c>
      <c r="D28" s="17" t="s">
        <v>45</v>
      </c>
      <c r="E28" s="18">
        <v>15720004</v>
      </c>
      <c r="F28" s="18">
        <v>18363205.48</v>
      </c>
      <c r="G28" s="18">
        <f t="shared" si="0"/>
        <v>378408.84000000078</v>
      </c>
      <c r="H28" s="18">
        <v>8076219.2300000004</v>
      </c>
      <c r="I28" s="18">
        <v>7697810.3899999997</v>
      </c>
      <c r="J28" s="17" t="s">
        <v>76</v>
      </c>
      <c r="K28" s="17" t="s">
        <v>71</v>
      </c>
      <c r="L28" s="17" t="s">
        <v>47</v>
      </c>
      <c r="M28" s="17"/>
      <c r="N28" s="17">
        <v>3</v>
      </c>
      <c r="O28" s="17"/>
      <c r="P28" s="17">
        <v>2</v>
      </c>
      <c r="Q28" s="19">
        <v>43281</v>
      </c>
      <c r="R28" s="20" t="s">
        <v>75</v>
      </c>
      <c r="S28" s="20" t="s">
        <v>78</v>
      </c>
    </row>
    <row r="29" spans="1:19" ht="56.25" x14ac:dyDescent="0.2">
      <c r="A29" s="2" t="s">
        <v>42</v>
      </c>
      <c r="B29" s="16" t="s">
        <v>43</v>
      </c>
      <c r="C29" s="16" t="s">
        <v>44</v>
      </c>
      <c r="D29" s="17" t="s">
        <v>45</v>
      </c>
      <c r="E29" s="18">
        <v>15720004</v>
      </c>
      <c r="F29" s="18">
        <v>18363205.48</v>
      </c>
      <c r="G29" s="18">
        <f t="shared" si="0"/>
        <v>378408.84000000078</v>
      </c>
      <c r="H29" s="18">
        <v>8076219.2300000004</v>
      </c>
      <c r="I29" s="18">
        <v>7697810.3899999997</v>
      </c>
      <c r="J29" s="17" t="s">
        <v>76</v>
      </c>
      <c r="K29" s="17" t="s">
        <v>72</v>
      </c>
      <c r="L29" s="17" t="s">
        <v>47</v>
      </c>
      <c r="M29" s="17"/>
      <c r="N29" s="17">
        <v>6</v>
      </c>
      <c r="O29" s="17"/>
      <c r="P29" s="17">
        <v>4</v>
      </c>
      <c r="Q29" s="19">
        <v>43281</v>
      </c>
      <c r="R29" s="20" t="s">
        <v>75</v>
      </c>
      <c r="S29" s="20" t="s">
        <v>78</v>
      </c>
    </row>
    <row r="30" spans="1:19" ht="56.25" x14ac:dyDescent="0.2">
      <c r="A30" s="2" t="s">
        <v>42</v>
      </c>
      <c r="B30" s="16" t="s">
        <v>43</v>
      </c>
      <c r="C30" s="16" t="s">
        <v>44</v>
      </c>
      <c r="D30" s="17" t="s">
        <v>45</v>
      </c>
      <c r="E30" s="18">
        <v>15720004</v>
      </c>
      <c r="F30" s="18">
        <v>18363205.48</v>
      </c>
      <c r="G30" s="18">
        <f t="shared" si="0"/>
        <v>378408.84000000078</v>
      </c>
      <c r="H30" s="18">
        <v>8076219.2300000004</v>
      </c>
      <c r="I30" s="18">
        <v>7697810.3899999997</v>
      </c>
      <c r="J30" s="17" t="s">
        <v>76</v>
      </c>
      <c r="K30" s="17" t="s">
        <v>73</v>
      </c>
      <c r="L30" s="17" t="s">
        <v>46</v>
      </c>
      <c r="M30" s="17"/>
      <c r="N30" s="17">
        <v>30</v>
      </c>
      <c r="O30" s="17"/>
      <c r="P30" s="17">
        <f>+P31</f>
        <v>69</v>
      </c>
      <c r="Q30" s="19">
        <v>43281</v>
      </c>
      <c r="R30" s="20" t="s">
        <v>75</v>
      </c>
      <c r="S30" s="20" t="s">
        <v>78</v>
      </c>
    </row>
    <row r="31" spans="1:19" ht="56.25" x14ac:dyDescent="0.2">
      <c r="A31" s="2" t="s">
        <v>42</v>
      </c>
      <c r="B31" s="16" t="s">
        <v>43</v>
      </c>
      <c r="C31" s="16" t="s">
        <v>44</v>
      </c>
      <c r="D31" s="17" t="s">
        <v>45</v>
      </c>
      <c r="E31" s="18">
        <v>15720004</v>
      </c>
      <c r="F31" s="18">
        <v>18363205.48</v>
      </c>
      <c r="G31" s="18">
        <f t="shared" si="0"/>
        <v>378408.84000000078</v>
      </c>
      <c r="H31" s="18">
        <v>8076219.2300000004</v>
      </c>
      <c r="I31" s="18">
        <v>7697810.3899999997</v>
      </c>
      <c r="J31" s="17" t="s">
        <v>76</v>
      </c>
      <c r="K31" s="17" t="s">
        <v>74</v>
      </c>
      <c r="L31" s="17" t="s">
        <v>47</v>
      </c>
      <c r="M31" s="17"/>
      <c r="N31" s="17">
        <v>30</v>
      </c>
      <c r="O31" s="17"/>
      <c r="P31" s="17">
        <v>69</v>
      </c>
      <c r="Q31" s="19">
        <v>43281</v>
      </c>
      <c r="R31" s="20" t="s">
        <v>75</v>
      </c>
      <c r="S31" s="20" t="s">
        <v>78</v>
      </c>
    </row>
  </sheetData>
  <mergeCells count="16">
    <mergeCell ref="J2:J3"/>
    <mergeCell ref="K2:K3"/>
    <mergeCell ref="M2:M3"/>
    <mergeCell ref="N2:N3"/>
    <mergeCell ref="A1:S1"/>
    <mergeCell ref="E2:I2"/>
    <mergeCell ref="A2:A3"/>
    <mergeCell ref="B2:B3"/>
    <mergeCell ref="C2:C3"/>
    <mergeCell ref="D2:D3"/>
    <mergeCell ref="S2:S3"/>
    <mergeCell ref="R2:R3"/>
    <mergeCell ref="Q2:Q3"/>
    <mergeCell ref="L2:L3"/>
    <mergeCell ref="O2:O3"/>
    <mergeCell ref="P2:P3"/>
  </mergeCells>
  <pageMargins left="0.11811023622047245" right="0.31496062992125984" top="0.55118110236220474" bottom="0.15748031496062992" header="0.31496062992125984" footer="0.31496062992125984"/>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opLeftCell="A4" workbookViewId="0">
      <selection activeCell="A12" sqref="A12"/>
    </sheetView>
  </sheetViews>
  <sheetFormatPr baseColWidth="10" defaultColWidth="143.6640625" defaultRowHeight="15.75" x14ac:dyDescent="0.2"/>
  <cols>
    <col min="1" max="16384" width="143.6640625" style="11"/>
  </cols>
  <sheetData>
    <row r="1" spans="1:1" x14ac:dyDescent="0.2">
      <c r="A1" s="10" t="s">
        <v>0</v>
      </c>
    </row>
    <row r="2" spans="1:1" ht="78.75" x14ac:dyDescent="0.2">
      <c r="A2" s="8" t="s">
        <v>35</v>
      </c>
    </row>
    <row r="3" spans="1:1" ht="31.5" x14ac:dyDescent="0.2">
      <c r="A3" s="8" t="s">
        <v>36</v>
      </c>
    </row>
    <row r="4" spans="1:1" x14ac:dyDescent="0.2">
      <c r="A4" s="8" t="s">
        <v>14</v>
      </c>
    </row>
    <row r="5" spans="1:1" ht="31.5" x14ac:dyDescent="0.2">
      <c r="A5" s="8" t="s">
        <v>15</v>
      </c>
    </row>
    <row r="6" spans="1:1" x14ac:dyDescent="0.2">
      <c r="A6" s="9" t="s">
        <v>16</v>
      </c>
    </row>
    <row r="7" spans="1:1" x14ac:dyDescent="0.2">
      <c r="A7" s="9" t="s">
        <v>17</v>
      </c>
    </row>
    <row r="8" spans="1:1" x14ac:dyDescent="0.2">
      <c r="A8" s="9" t="s">
        <v>18</v>
      </c>
    </row>
    <row r="9" spans="1:1" x14ac:dyDescent="0.2">
      <c r="A9" s="9" t="s">
        <v>19</v>
      </c>
    </row>
    <row r="10" spans="1:1" x14ac:dyDescent="0.2">
      <c r="A10" s="9" t="s">
        <v>20</v>
      </c>
    </row>
    <row r="11" spans="1:1" x14ac:dyDescent="0.2">
      <c r="A11" s="8" t="s">
        <v>21</v>
      </c>
    </row>
    <row r="12" spans="1:1" x14ac:dyDescent="0.2">
      <c r="A12" s="8" t="s">
        <v>22</v>
      </c>
    </row>
    <row r="13" spans="1:1" x14ac:dyDescent="0.2">
      <c r="A13" s="8" t="s">
        <v>29</v>
      </c>
    </row>
    <row r="14" spans="1:1" x14ac:dyDescent="0.2">
      <c r="A14" s="8" t="s">
        <v>30</v>
      </c>
    </row>
    <row r="15" spans="1:1" x14ac:dyDescent="0.2">
      <c r="A15" s="12" t="s">
        <v>31</v>
      </c>
    </row>
    <row r="16" spans="1:1" x14ac:dyDescent="0.2">
      <c r="A16" s="12" t="s">
        <v>32</v>
      </c>
    </row>
    <row r="17" spans="1:1" x14ac:dyDescent="0.2">
      <c r="A17" s="12" t="s">
        <v>33</v>
      </c>
    </row>
    <row r="18" spans="1:1" ht="31.5" x14ac:dyDescent="0.2">
      <c r="A18" s="8" t="s">
        <v>34</v>
      </c>
    </row>
    <row r="19" spans="1:1" ht="31.5" x14ac:dyDescent="0.2">
      <c r="A19" s="8" t="s">
        <v>39</v>
      </c>
    </row>
    <row r="20" spans="1:1" ht="63" x14ac:dyDescent="0.2">
      <c r="A20" s="8" t="s">
        <v>41</v>
      </c>
    </row>
    <row r="21" spans="1:1" x14ac:dyDescent="0.2">
      <c r="A21" s="13" t="s">
        <v>1</v>
      </c>
    </row>
    <row r="22" spans="1:1" ht="47.25" x14ac:dyDescent="0.2">
      <c r="A22" s="8" t="s">
        <v>37</v>
      </c>
    </row>
    <row r="24" spans="1:1" x14ac:dyDescent="0.2">
      <c r="A24" s="14"/>
    </row>
    <row r="25" spans="1:1" x14ac:dyDescent="0.2">
      <c r="A25" s="15"/>
    </row>
  </sheetData>
  <sheetProtection algorithmName="SHA-512" hashValue="jivUDbJLh2zm6Mm69XQEzxO3djKStRyo8ZaXe05jqRgf2W2ZAbq1f6O+6ulK18kK89UlT8Dy8TQBbjja2LfFig==" saltValue="IcDAi+FQW5F53mkmNV6EQ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IR</vt:lpstr>
      <vt:lpstr>Instructivo_IR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virginia</cp:lastModifiedBy>
  <cp:lastPrinted>2018-04-10T23:46:03Z</cp:lastPrinted>
  <dcterms:created xsi:type="dcterms:W3CDTF">2014-10-22T05:35:08Z</dcterms:created>
  <dcterms:modified xsi:type="dcterms:W3CDTF">2018-07-09T13:42:18Z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